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96" i="1"/>
  <c r="F90"/>
  <c r="E90"/>
  <c r="F95"/>
  <c r="F94"/>
  <c r="E95"/>
  <c r="E94"/>
  <c r="E96"/>
  <c r="D96"/>
  <c r="D95"/>
  <c r="D90"/>
  <c r="C95"/>
  <c r="C96"/>
  <c r="C90"/>
  <c r="B95"/>
  <c r="B90"/>
  <c r="E89"/>
  <c r="D85"/>
  <c r="C85"/>
  <c r="B85"/>
  <c r="E84"/>
  <c r="E85" s="1"/>
  <c r="F85" s="1"/>
  <c r="D80"/>
  <c r="C80"/>
  <c r="B80"/>
  <c r="B96" s="1"/>
  <c r="E79"/>
  <c r="E80" s="1"/>
  <c r="F80" s="1"/>
  <c r="D75"/>
  <c r="C75"/>
  <c r="B75"/>
  <c r="E74"/>
  <c r="E75" s="1"/>
  <c r="F75" s="1"/>
  <c r="D70"/>
  <c r="C70"/>
  <c r="B70"/>
  <c r="E69"/>
  <c r="E70" s="1"/>
  <c r="F70" s="1"/>
  <c r="D65"/>
  <c r="C65"/>
  <c r="B65"/>
  <c r="E64"/>
  <c r="E65" s="1"/>
  <c r="F65" s="1"/>
  <c r="D60"/>
  <c r="C60"/>
  <c r="B60"/>
  <c r="E59"/>
  <c r="E60" s="1"/>
  <c r="F60" s="1"/>
  <c r="D55"/>
  <c r="C55"/>
  <c r="B55"/>
  <c r="E54"/>
  <c r="E55" s="1"/>
  <c r="F55" s="1"/>
  <c r="D50"/>
  <c r="C50"/>
  <c r="B50"/>
  <c r="E49"/>
  <c r="E50" s="1"/>
  <c r="F50" s="1"/>
  <c r="D45"/>
  <c r="C45"/>
  <c r="B45"/>
  <c r="E44"/>
  <c r="E45" s="1"/>
  <c r="F45" s="1"/>
  <c r="D40"/>
  <c r="C40"/>
  <c r="B40"/>
  <c r="E39"/>
  <c r="E40" s="1"/>
  <c r="F40" s="1"/>
  <c r="D35"/>
  <c r="C35"/>
  <c r="B35"/>
  <c r="E34"/>
  <c r="E35" s="1"/>
  <c r="F35" s="1"/>
  <c r="D30"/>
  <c r="C30"/>
  <c r="B30"/>
  <c r="E29"/>
  <c r="E30" s="1"/>
  <c r="F30" s="1"/>
  <c r="D25"/>
  <c r="C25"/>
  <c r="B25"/>
  <c r="E24"/>
  <c r="E25" s="1"/>
  <c r="F25" s="1"/>
  <c r="D20"/>
  <c r="C20"/>
  <c r="B20"/>
  <c r="E19"/>
  <c r="E20" s="1"/>
  <c r="F20" s="1"/>
  <c r="D15"/>
  <c r="C15"/>
  <c r="B15"/>
  <c r="E14"/>
  <c r="E15" s="1"/>
  <c r="F15" s="1"/>
  <c r="D10"/>
  <c r="C10"/>
  <c r="B10"/>
  <c r="E9"/>
  <c r="E10" s="1"/>
  <c r="F10" s="1"/>
  <c r="F14" l="1"/>
  <c r="F89"/>
  <c r="F9"/>
  <c r="F19"/>
  <c r="F29"/>
  <c r="F39"/>
  <c r="F49"/>
  <c r="F59"/>
  <c r="F69"/>
  <c r="F79"/>
  <c r="F24"/>
  <c r="F34"/>
  <c r="F44"/>
  <c r="F54"/>
  <c r="F64"/>
  <c r="F74"/>
  <c r="F84"/>
</calcChain>
</file>

<file path=xl/sharedStrings.xml><?xml version="1.0" encoding="utf-8"?>
<sst xmlns="http://schemas.openxmlformats.org/spreadsheetml/2006/main" count="230" uniqueCount="78">
  <si>
    <t>Категории</t>
  </si>
  <si>
    <t>Цены/поставщики</t>
  </si>
  <si>
    <t>Средняя цена</t>
  </si>
  <si>
    <t>Начальная цена</t>
  </si>
  <si>
    <t>Наименование</t>
  </si>
  <si>
    <t>Х</t>
  </si>
  <si>
    <t>Характеристика</t>
  </si>
  <si>
    <t>Цена за единицу</t>
  </si>
  <si>
    <t>Итого</t>
  </si>
  <si>
    <t>Количество, шт</t>
  </si>
  <si>
    <t>ИТОГО</t>
  </si>
  <si>
    <t>Номер п/п</t>
  </si>
  <si>
    <t>Наименование  поставщика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</si>
  <si>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</si>
  <si>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</si>
  <si>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</si>
  <si>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</si>
  <si>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31.12.2012 года</t>
  </si>
  <si>
    <t>И.о. главного врача     _________________ В.В. Быков</t>
  </si>
  <si>
    <t>Исполнитель: экономист отдела материально-технического снабжения</t>
  </si>
  <si>
    <t>тел/факс. 8(34675) 6-79-98</t>
  </si>
  <si>
    <t>e-mail: mtsucgb@mail.ru</t>
  </si>
  <si>
    <t xml:space="preserve">Гематоксилин Гарриса       </t>
  </si>
  <si>
    <t>Раствор темно-вишневого цвета. Применяется для окраски ядер в микроскопии. Не содержит соединений ртути, метанола. Применим для окраски по Папаниколау. Упаковка:  не менее 1000 мл с дозатором.</t>
  </si>
  <si>
    <t xml:space="preserve">Стекло предметное  </t>
  </si>
  <si>
    <t>Размеры: 76х25х1,1 мм. Шлифованные края, матовая полоса. Упаковка:  не менее 72 штук.</t>
  </si>
  <si>
    <t>Набор секционный для проведения вскрытия</t>
  </si>
  <si>
    <t xml:space="preserve">Состав:  Брусок шлифовальный  -1 шт. Долото с шестигранной ручкой плоское с односторонней заточкой, 20 мм -1 шт. Зонд анатомический трупный с делениями -1 шт
Зонд хирургический желобоватый , 170 мм – 1 шт. Зонд хирургический пуговчатый двухсторонний – 3 шт. Игла хирургическая 1В2-1,8х108 – 12 шт. Крючок хирургический трехзубый острый №2 – 2 шт. Кусачки костные для операций на позвоночнике типа Листона с удлиненными ручками – 1 шт . Линейка измерительная металлическая или из пластмассы, 300 мм – 1 шт. Ложка измерительная для жидкости – 1 шт. Молоток анатомический с крючком – 1 шт. Нитки суровые льняные 200м – 1 шт. Нож ампутационный большой НЛ 315х180 – 1 шт. Нож ампутационный малый НЛ 250х120 – 2 шт. Нож мозговой НЛ 300х175 – 1 шт. Нож хрящевой реберный НЛ 205х75 – 1 шт. Ножницы анатомические кишечные прямые , 205 мм – 1 шт. Ножницы глазные для снятия швов прямые, 110 мм -1 шт. Ножницы с одним острым концом прямые, 140 мм - 1 шт. Ножницы тупоконечные прямые, 170 мм -2 шт. Перчатки хирургические резиновые -2 шт. Пила листовая – 1 шт. Пила рамочная – 1 шт. Пинцет анатомический общего назначения ПА 150х2,5 – 2  шт. Пинцет зубчато-лапчатый ПХ 150х5,5 – 2 шт. Пинцет зубчато-лапчатый ПХ 200х18  - 1 шт. Рулетка измерительная или лента сантиметровая  -1 шт. Скальпель брюшистый большой Сб 160х50 – 2 шт. Тальк молотый в пакете – 1 шт. Щипцы-кусачки костные с круглыми губками прямые – 1 шт
</t>
  </si>
  <si>
    <t>Лабораторный стакан, изготовленный из химически стойкого прозрачного стекла, градуированный. Объем  не менее  250 мл.</t>
  </si>
  <si>
    <t>Цилиндр мерный с носиком и химически стойкого прозрачного стекла, градуированный. Объем  не менее 1000 мл.</t>
  </si>
  <si>
    <t xml:space="preserve">Гомогенизированная парафиновая среда для гистологической заливки        </t>
  </si>
  <si>
    <t xml:space="preserve">Декальцинирующий электролитный раствор  </t>
  </si>
  <si>
    <t>Универсальный раствор для деминерализации костных тканей. Состав: Соляная кислота, Муравьиная кислота, Дистиллированная вода, Солевые добавки. Продолжительность обработки 4-8 часов при толщине среза менее 5 мм. Упаковка: флакон 1000 мл с дозатором</t>
  </si>
  <si>
    <t>Криоспрей</t>
  </si>
  <si>
    <t>Замораживающий спрей для быстрого охлаждения  тканевых препаратов в криостате или в процессе приготовления срезов на микротоме, для придания твердости трудно поддающимся срезанию тканям. Упаковка: металлический флакон объемом не менее 150 мл.</t>
  </si>
  <si>
    <t xml:space="preserve">Биопсийные кассеты с маленькими отверстиями  </t>
  </si>
  <si>
    <t xml:space="preserve">Биопсийные мешочки  </t>
  </si>
  <si>
    <t xml:space="preserve">Набор для ШИК-реакции  </t>
  </si>
  <si>
    <t>Набор для ШИК-окраски на 100 тестов. Набор состоит из  не менее 5 реактивов по 30 мл</t>
  </si>
  <si>
    <t xml:space="preserve">Набор для определения Хеликобактер Пилори Гимза  </t>
  </si>
  <si>
    <t>Набор для окраски Гимза для определения Heliсobacter Pylori в образцах биопсий слизистой желудка. Набор не менее 15 тестов по 50 мл.</t>
  </si>
  <si>
    <t xml:space="preserve">Стекло предметное с поли-L-лизиновым покрытием  </t>
  </si>
  <si>
    <t>Стекло предметное размером 76х25х1,1 мм с адгезивным покрытием из поли-L-лизина. Применяется для иммуногистохимических и гистохимических исследований. Упаковка: не менее 72 штук.</t>
  </si>
  <si>
    <t xml:space="preserve">Формалин 10% забуферный  </t>
  </si>
  <si>
    <t>Универсальный раствор формалина для фиксации гистологических образцов. Состав: формальдегид 4%, деионизированная вода, монофосфат натрия, дегидрофосфат натрия.  pH 7,0 (нейтральный). Внешний вид: бесцветная прозрачная жидкость. Не должен содержать механических примесей, осадка. Упаковка: пластиковая канистра объемом не менее 5л.</t>
  </si>
  <si>
    <t xml:space="preserve">Заливочные кольца  </t>
  </si>
  <si>
    <t>Используются на этапе заливки образцов парафином.  Закрепляются в любом держателе для блоков на микротоме. Маркировка на специальной поверхности для надписей, расположенной на основании заливочного кольца. Упаковка: не менее 500 штук.</t>
  </si>
  <si>
    <t xml:space="preserve">Лабораторный маркер, устойчивый к растворителям, черный  </t>
  </si>
  <si>
    <t>Пигментные чернила на водной основе. Цвет: черный. Толщина линии не более 0,75 мм. Чернила устойчивы к растворителям и краскам. После высыхания водостойкие. Надписи не портятся под влиянием воздуха, света. Устойчив к воздействию ксилола, изопропилового, этилового спирта, формалина. Упаковка:  не менее 12 штук</t>
  </si>
  <si>
    <t>Начальная (максимальная) цена: 164 392 ( Сто шестьдесят четыре тысячи триста девяноста два рубля)  00 копеек</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</si>
  <si>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</si>
  <si>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Дата составления сводной таблицы 22 октября  2012 года</t>
  </si>
  <si>
    <t>Шакирова Гузель Альфировна</t>
  </si>
  <si>
    <t>ООО"ПерваяЛабораторная Компания"</t>
  </si>
  <si>
    <t>Вх.№623 от 09.10.2012 г.</t>
  </si>
  <si>
    <t>193312,г.Санкт-Петербург,ул.Чудновского,д.8,корп.А,оф.11</t>
  </si>
  <si>
    <t>ООО"ПетроТест"</t>
  </si>
  <si>
    <t>Вх.№624 от 10.10.2012 г.</t>
  </si>
  <si>
    <t>г.Санкт-Петербург,ул.7-я Красноармейская,д.22-24</t>
  </si>
  <si>
    <t>8(812)995-18-08</t>
  </si>
  <si>
    <t>8(812)309-58-65</t>
  </si>
  <si>
    <t>ООО"ФестЛаб"</t>
  </si>
  <si>
    <t>Вх.№625 от 10.10.2012 г.</t>
  </si>
  <si>
    <t>195030,г.Санкт-Петербург,ул.Пазо,д.5</t>
  </si>
  <si>
    <t>8(812)916-38-06</t>
  </si>
  <si>
    <r>
      <t xml:space="preserve">Способ размещения заказа                    </t>
    </r>
    <r>
      <rPr>
        <i/>
        <sz val="11"/>
        <color indexed="8"/>
        <rFont val="Times New Roman"/>
        <family val="1"/>
        <charset val="204"/>
      </rPr>
      <t xml:space="preserve"> Запрос котировок</t>
    </r>
  </si>
  <si>
    <t>По разделам : ПДД 0902 - 164 392,00 коп.</t>
  </si>
  <si>
    <t>Экономист ОМТС    _________________Г.А.Шакирова</t>
  </si>
  <si>
    <t>Количество,уп</t>
  </si>
  <si>
    <t>Количество, уп</t>
  </si>
  <si>
    <t xml:space="preserve">Лабораторный стакан  </t>
  </si>
  <si>
    <t xml:space="preserve">Цилиндр мерный      </t>
  </si>
  <si>
    <t>Готовая к использованию гранулированная гомогенизированная парафиновая среда для гистологической заливки и проводки. Должна быть изготовлена без применения воды. Не должна содержать в своем составе пчелиный воск. При плавлении должна давать абсолютно прозрачную жидкость без желтоватого оттенка, мути и примесей. Температура плавления не ниже 54,5-56 градусов Цельсия. Цвет гранул: белый. Цвет по Сейболту не ниже 30,0. В упаковке  не менее 5 кг.</t>
  </si>
  <si>
    <t>Кассеты предназначены для проводки и заливки гистологического материала. Размер отверстий не более 2 мм.  Крышки к кассетам со специальными защелками, предусматривающими многократное открывание и закрывание кассет, без потери сцепляющей способности. Материал устойчив к растворителям. Имеется поверхность для маркировки. Упаковка:  не менее 500 штук.</t>
  </si>
  <si>
    <t>Нейлоновый биопсийные мешочки с размерами пор не более 150 мкм.  спаянные ультразвуком края. Упаковка: не менее 1000 штук.</t>
  </si>
  <si>
    <t xml:space="preserve">Гистологический контейнер  </t>
  </si>
  <si>
    <t>Контейнер для транспортировки и архивирования гистологического материала с крышкой и ручкой не менее 1000 мл. Абсолютно герметичный. Имеется наклейка для маркировки.  Упаковка: не менее  1000 штук.</t>
  </si>
  <si>
    <t xml:space="preserve"> Обоснование расчета начальной (максимальной) цены гражданско-правового договора на поставку расходного материала для патологоанатомического отделения за счет  средств от приносящей доход деятельности  на  4 квартал 2012 года для нужд  МБЛПУ «ЦГБ г. Югорска»</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</si>
</sst>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6">
    <font>
      <sz val="11"/>
      <color theme="1"/>
      <name val="Calibri"/>
      <family val="2"/>
      <charset val="204"/>
      <scheme val="minor"/>
    </font>
    <font>
      <sz val="11"/>
      <color theme="1"/>
      <name val="Calibri"/>
      <family val="2"/>
      <charset val="204"/>
      <scheme val="minor"/>
    </font>
    <font>
      <sz val="11"/>
      <color indexed="8"/>
      <name val="Times New Roman"/>
      <family val="1"/>
      <charset val="204"/>
    </font>
    <font>
      <sz val="11"/>
      <color theme="1"/>
      <name val="Times New Roman"/>
      <family val="1"/>
      <charset val="204"/>
    </font>
    <font>
      <i/>
      <sz val="11"/>
      <color indexed="8"/>
      <name val="Times New Roman"/>
      <family val="1"/>
      <charset val="204"/>
    </font>
    <font>
      <b/>
      <sz val="11"/>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0" xfId="0" applyFont="1"/>
    <xf numFmtId="0" fontId="3" fillId="0" borderId="0" xfId="0" applyFont="1"/>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vertical="center" wrapText="1"/>
    </xf>
    <xf numFmtId="0" fontId="3" fillId="0" borderId="9" xfId="0" applyFont="1" applyBorder="1" applyAlignment="1">
      <alignment horizontal="center"/>
    </xf>
    <xf numFmtId="0" fontId="3" fillId="0" borderId="17" xfId="0" applyFont="1" applyBorder="1" applyAlignment="1">
      <alignment horizontal="center"/>
    </xf>
    <xf numFmtId="0" fontId="3" fillId="0" borderId="15" xfId="0" applyFont="1" applyBorder="1" applyAlignment="1">
      <alignment horizontal="center" vertical="center" wrapText="1"/>
    </xf>
    <xf numFmtId="0" fontId="3" fillId="0" borderId="18" xfId="0" applyFont="1" applyBorder="1" applyAlignment="1">
      <alignment horizontal="center"/>
    </xf>
    <xf numFmtId="0" fontId="3" fillId="0" borderId="19" xfId="0" applyFont="1" applyBorder="1" applyAlignment="1">
      <alignment horizontal="center"/>
    </xf>
    <xf numFmtId="0" fontId="3" fillId="0" borderId="18" xfId="0" applyFont="1" applyBorder="1" applyAlignment="1">
      <alignment horizontal="center" vertical="center" wrapText="1"/>
    </xf>
    <xf numFmtId="164" fontId="3" fillId="2" borderId="9" xfId="0" applyNumberFormat="1" applyFont="1" applyFill="1" applyBorder="1" applyAlignment="1">
      <alignment horizontal="center"/>
    </xf>
    <xf numFmtId="164" fontId="3" fillId="0" borderId="18" xfId="0" applyNumberFormat="1" applyFont="1" applyBorder="1" applyAlignment="1">
      <alignment horizontal="center"/>
    </xf>
    <xf numFmtId="164" fontId="3" fillId="0" borderId="19" xfId="0" applyNumberFormat="1" applyFont="1" applyBorder="1" applyAlignment="1">
      <alignment horizontal="center"/>
    </xf>
    <xf numFmtId="164" fontId="3" fillId="2" borderId="18" xfId="0" applyNumberFormat="1" applyFont="1" applyFill="1" applyBorder="1" applyAlignment="1">
      <alignment horizontal="center"/>
    </xf>
    <xf numFmtId="0" fontId="3" fillId="3" borderId="9" xfId="0" applyFont="1" applyFill="1" applyBorder="1" applyAlignment="1">
      <alignment horizontal="center" vertical="center" wrapText="1"/>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vertical="center" wrapText="1"/>
    </xf>
    <xf numFmtId="0" fontId="3" fillId="3" borderId="9" xfId="0" applyFont="1" applyFill="1" applyBorder="1" applyAlignment="1">
      <alignment horizontal="center"/>
    </xf>
    <xf numFmtId="0" fontId="3" fillId="3" borderId="17" xfId="0" applyFont="1" applyFill="1" applyBorder="1" applyAlignment="1">
      <alignment horizontal="center"/>
    </xf>
    <xf numFmtId="164" fontId="3" fillId="2" borderId="19" xfId="0" applyNumberFormat="1" applyFont="1" applyFill="1" applyBorder="1" applyAlignment="1">
      <alignment horizontal="center"/>
    </xf>
    <xf numFmtId="0" fontId="3" fillId="0" borderId="20" xfId="0" applyFont="1" applyBorder="1" applyAlignment="1">
      <alignment horizontal="center" vertical="center" wrapText="1"/>
    </xf>
    <xf numFmtId="164" fontId="3" fillId="2" borderId="20" xfId="0" applyNumberFormat="1" applyFont="1" applyFill="1" applyBorder="1" applyAlignment="1">
      <alignment horizontal="center"/>
    </xf>
    <xf numFmtId="164" fontId="3" fillId="2" borderId="21" xfId="0" applyNumberFormat="1" applyFont="1" applyFill="1" applyBorder="1" applyAlignment="1">
      <alignment horizontal="center"/>
    </xf>
    <xf numFmtId="0" fontId="5" fillId="0" borderId="6" xfId="0" applyFont="1" applyBorder="1" applyAlignment="1">
      <alignment horizontal="center" vertical="center" wrapText="1"/>
    </xf>
    <xf numFmtId="164" fontId="3" fillId="2" borderId="7" xfId="0" applyNumberFormat="1" applyFont="1" applyFill="1" applyBorder="1" applyAlignment="1">
      <alignment horizontal="center"/>
    </xf>
    <xf numFmtId="0" fontId="5" fillId="0" borderId="0" xfId="0" applyFont="1" applyBorder="1" applyAlignment="1">
      <alignment horizontal="center" vertical="center" wrapText="1"/>
    </xf>
    <xf numFmtId="164" fontId="3" fillId="0" borderId="0" xfId="0" applyNumberFormat="1" applyFont="1" applyBorder="1" applyAlignment="1">
      <alignment horizontal="center"/>
    </xf>
    <xf numFmtId="0" fontId="3" fillId="0" borderId="0" xfId="0" applyNumberFormat="1" applyFont="1" applyAlignment="1">
      <alignment horizontal="left" vertical="center" wrapText="1"/>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xf numFmtId="0" fontId="3" fillId="0" borderId="0" xfId="0" applyFont="1" applyAlignment="1">
      <alignment vertical="top"/>
    </xf>
    <xf numFmtId="0" fontId="3" fillId="0" borderId="0" xfId="0" applyFont="1" applyAlignment="1">
      <alignment horizontal="left" wrapText="1"/>
    </xf>
    <xf numFmtId="0" fontId="2" fillId="0" borderId="0" xfId="0" applyFont="1" applyAlignment="1">
      <alignment horizontal="left"/>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44" fontId="2" fillId="0" borderId="24" xfId="1" applyFont="1" applyBorder="1" applyAlignment="1">
      <alignment horizontal="center" vertical="center"/>
    </xf>
    <xf numFmtId="44" fontId="2" fillId="0" borderId="26" xfId="1" applyFont="1" applyBorder="1" applyAlignment="1">
      <alignment horizontal="center" vertical="center"/>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44" fontId="2" fillId="0" borderId="24" xfId="1"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3" fillId="0" borderId="0" xfId="0" applyNumberFormat="1" applyFont="1" applyAlignment="1">
      <alignment horizontal="left" vertical="center" wrapText="1"/>
    </xf>
    <xf numFmtId="0" fontId="3" fillId="0" borderId="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164" fontId="3" fillId="2" borderId="15"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28" xfId="0" applyNumberFormat="1" applyFont="1" applyFill="1" applyBorder="1" applyAlignment="1">
      <alignment horizontal="center"/>
    </xf>
    <xf numFmtId="164" fontId="3" fillId="2" borderId="15" xfId="0" applyNumberFormat="1" applyFont="1" applyFill="1" applyBorder="1" applyAlignment="1">
      <alignment horizontal="center" wrapText="1"/>
    </xf>
    <xf numFmtId="164" fontId="3" fillId="2" borderId="16" xfId="0" applyNumberFormat="1" applyFont="1" applyFill="1" applyBorder="1" applyAlignment="1">
      <alignment horizontal="center" wrapText="1"/>
    </xf>
    <xf numFmtId="164" fontId="3" fillId="2" borderId="28" xfId="0" applyNumberFormat="1" applyFont="1" applyFill="1" applyBorder="1" applyAlignment="1">
      <alignment horizontal="center" wrapText="1"/>
    </xf>
    <xf numFmtId="0" fontId="3" fillId="0" borderId="0" xfId="0" applyFont="1" applyAlignment="1">
      <alignment horizontal="center" vertical="center" wrapText="1"/>
    </xf>
    <xf numFmtId="0" fontId="3" fillId="0" borderId="1" xfId="0" applyFont="1" applyBorder="1" applyAlignment="1">
      <alignment horizontal="center"/>
    </xf>
    <xf numFmtId="0" fontId="3" fillId="0" borderId="4" xfId="0" applyFont="1" applyBorder="1" applyAlignment="1">
      <alignment horizontal="center" vertical="center" wrapText="1"/>
    </xf>
    <xf numFmtId="0" fontId="3" fillId="2" borderId="16" xfId="0" applyFont="1" applyFill="1" applyBorder="1"/>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124"/>
  <sheetViews>
    <sheetView tabSelected="1" topLeftCell="A93" workbookViewId="0">
      <selection activeCell="A91" sqref="A91:F109"/>
    </sheetView>
  </sheetViews>
  <sheetFormatPr defaultColWidth="9.109375" defaultRowHeight="13.8"/>
  <cols>
    <col min="1" max="1" width="17" style="2" customWidth="1"/>
    <col min="2" max="2" width="28.6640625" style="2" customWidth="1"/>
    <col min="3" max="3" width="27.6640625" style="2" customWidth="1"/>
    <col min="4" max="4" width="25.88671875" style="2" customWidth="1"/>
    <col min="5" max="5" width="12.33203125" style="2" customWidth="1"/>
    <col min="6" max="6" width="11.88671875" style="2" customWidth="1"/>
    <col min="7" max="16384" width="9.109375" style="2"/>
  </cols>
  <sheetData>
    <row r="1" spans="1:6" ht="60.75" customHeight="1">
      <c r="A1" s="71" t="s">
        <v>77</v>
      </c>
      <c r="B1" s="71"/>
      <c r="C1" s="71"/>
      <c r="D1" s="71"/>
      <c r="E1" s="71"/>
      <c r="F1" s="71"/>
    </row>
    <row r="2" spans="1:6">
      <c r="A2" s="40"/>
      <c r="B2" s="40"/>
      <c r="C2" s="40"/>
      <c r="D2" s="40"/>
      <c r="E2" s="40"/>
      <c r="F2" s="40"/>
    </row>
    <row r="3" spans="1:6" ht="14.4" thickBot="1">
      <c r="C3" s="72" t="s">
        <v>65</v>
      </c>
      <c r="D3" s="72"/>
      <c r="E3" s="72"/>
      <c r="F3" s="72"/>
    </row>
    <row r="4" spans="1:6" ht="14.4" thickBot="1">
      <c r="A4" s="42" t="s">
        <v>0</v>
      </c>
      <c r="B4" s="55" t="s">
        <v>1</v>
      </c>
      <c r="C4" s="73"/>
      <c r="D4" s="73"/>
      <c r="E4" s="42" t="s">
        <v>2</v>
      </c>
      <c r="F4" s="42" t="s">
        <v>3</v>
      </c>
    </row>
    <row r="5" spans="1:6" ht="14.4" thickBot="1">
      <c r="A5" s="43"/>
      <c r="B5" s="3">
        <v>1</v>
      </c>
      <c r="C5" s="4">
        <v>2</v>
      </c>
      <c r="D5" s="5">
        <v>3</v>
      </c>
      <c r="E5" s="43"/>
      <c r="F5" s="43"/>
    </row>
    <row r="6" spans="1:6">
      <c r="A6" s="6" t="s">
        <v>4</v>
      </c>
      <c r="B6" s="60" t="s">
        <v>22</v>
      </c>
      <c r="C6" s="61"/>
      <c r="D6" s="61"/>
      <c r="E6" s="7" t="s">
        <v>5</v>
      </c>
      <c r="F6" s="8" t="s">
        <v>5</v>
      </c>
    </row>
    <row r="7" spans="1:6" ht="48" customHeight="1">
      <c r="A7" s="9" t="s">
        <v>6</v>
      </c>
      <c r="B7" s="62" t="s">
        <v>23</v>
      </c>
      <c r="C7" s="74"/>
      <c r="D7" s="74"/>
      <c r="E7" s="10"/>
      <c r="F7" s="11"/>
    </row>
    <row r="8" spans="1:6" ht="15.75" customHeight="1">
      <c r="A8" s="12" t="s">
        <v>68</v>
      </c>
      <c r="B8" s="62">
        <v>5</v>
      </c>
      <c r="C8" s="74"/>
      <c r="D8" s="74"/>
      <c r="E8" s="13" t="s">
        <v>5</v>
      </c>
      <c r="F8" s="14" t="s">
        <v>5</v>
      </c>
    </row>
    <row r="9" spans="1:6">
      <c r="A9" s="15" t="s">
        <v>7</v>
      </c>
      <c r="B9" s="16">
        <v>1335</v>
      </c>
      <c r="C9" s="16">
        <v>1500</v>
      </c>
      <c r="D9" s="16">
        <v>1000</v>
      </c>
      <c r="E9" s="17">
        <f>(B9+C9+D9)/3</f>
        <v>1278.3333333333333</v>
      </c>
      <c r="F9" s="18">
        <f>E9</f>
        <v>1278.3333333333333</v>
      </c>
    </row>
    <row r="10" spans="1:6" ht="14.4" thickBot="1">
      <c r="A10" s="15" t="s">
        <v>8</v>
      </c>
      <c r="B10" s="19">
        <f>B8*B9</f>
        <v>6675</v>
      </c>
      <c r="C10" s="19">
        <f>B8*C9</f>
        <v>7500</v>
      </c>
      <c r="D10" s="19">
        <f>D9*B8</f>
        <v>5000</v>
      </c>
      <c r="E10" s="17">
        <f>E9*B8</f>
        <v>6391.6666666666661</v>
      </c>
      <c r="F10" s="18">
        <f>E10</f>
        <v>6391.6666666666661</v>
      </c>
    </row>
    <row r="11" spans="1:6">
      <c r="A11" s="6" t="s">
        <v>4</v>
      </c>
      <c r="B11" s="60" t="s">
        <v>24</v>
      </c>
      <c r="C11" s="61"/>
      <c r="D11" s="61"/>
      <c r="E11" s="7" t="s">
        <v>5</v>
      </c>
      <c r="F11" s="8" t="s">
        <v>5</v>
      </c>
    </row>
    <row r="12" spans="1:6">
      <c r="A12" s="9" t="s">
        <v>6</v>
      </c>
      <c r="B12" s="62" t="s">
        <v>25</v>
      </c>
      <c r="C12" s="63"/>
      <c r="D12" s="63"/>
      <c r="E12" s="10"/>
      <c r="F12" s="11"/>
    </row>
    <row r="13" spans="1:6" ht="14.25" customHeight="1">
      <c r="A13" s="12" t="s">
        <v>68</v>
      </c>
      <c r="B13" s="62">
        <v>50</v>
      </c>
      <c r="C13" s="63"/>
      <c r="D13" s="63"/>
      <c r="E13" s="13" t="s">
        <v>5</v>
      </c>
      <c r="F13" s="14" t="s">
        <v>5</v>
      </c>
    </row>
    <row r="14" spans="1:6" ht="16.5" customHeight="1">
      <c r="A14" s="15" t="s">
        <v>7</v>
      </c>
      <c r="B14" s="16">
        <v>72</v>
      </c>
      <c r="C14" s="16">
        <v>75</v>
      </c>
      <c r="D14" s="16">
        <v>65</v>
      </c>
      <c r="E14" s="17">
        <f>(B14+C14+D14)/3</f>
        <v>70.666666666666671</v>
      </c>
      <c r="F14" s="18">
        <f>E14</f>
        <v>70.666666666666671</v>
      </c>
    </row>
    <row r="15" spans="1:6" ht="14.4" thickBot="1">
      <c r="A15" s="15" t="s">
        <v>8</v>
      </c>
      <c r="B15" s="19">
        <f>B13*B14</f>
        <v>3600</v>
      </c>
      <c r="C15" s="19">
        <f>B13*C14</f>
        <v>3750</v>
      </c>
      <c r="D15" s="19">
        <f>D14*B13</f>
        <v>3250</v>
      </c>
      <c r="E15" s="17">
        <f>E14*B13</f>
        <v>3533.3333333333335</v>
      </c>
      <c r="F15" s="18">
        <f>E15</f>
        <v>3533.3333333333335</v>
      </c>
    </row>
    <row r="16" spans="1:6">
      <c r="A16" s="6" t="s">
        <v>4</v>
      </c>
      <c r="B16" s="60" t="s">
        <v>26</v>
      </c>
      <c r="C16" s="61"/>
      <c r="D16" s="61"/>
      <c r="E16" s="7" t="s">
        <v>5</v>
      </c>
      <c r="F16" s="8" t="s">
        <v>5</v>
      </c>
    </row>
    <row r="17" spans="1:6" ht="270" customHeight="1">
      <c r="A17" s="9" t="s">
        <v>6</v>
      </c>
      <c r="B17" s="62" t="s">
        <v>27</v>
      </c>
      <c r="C17" s="63"/>
      <c r="D17" s="63"/>
      <c r="E17" s="10"/>
      <c r="F17" s="11"/>
    </row>
    <row r="18" spans="1:6">
      <c r="A18" s="12" t="s">
        <v>9</v>
      </c>
      <c r="B18" s="62">
        <v>1</v>
      </c>
      <c r="C18" s="63"/>
      <c r="D18" s="63"/>
      <c r="E18" s="13" t="s">
        <v>5</v>
      </c>
      <c r="F18" s="14" t="s">
        <v>5</v>
      </c>
    </row>
    <row r="19" spans="1:6" ht="15" customHeight="1">
      <c r="A19" s="15" t="s">
        <v>7</v>
      </c>
      <c r="B19" s="16">
        <v>25700</v>
      </c>
      <c r="C19" s="16">
        <v>27000</v>
      </c>
      <c r="D19" s="16">
        <v>34000</v>
      </c>
      <c r="E19" s="17">
        <f>(B19+C19+D19)/3</f>
        <v>28900</v>
      </c>
      <c r="F19" s="18">
        <f>E19</f>
        <v>28900</v>
      </c>
    </row>
    <row r="20" spans="1:6" ht="14.4" thickBot="1">
      <c r="A20" s="15" t="s">
        <v>8</v>
      </c>
      <c r="B20" s="19">
        <f>B18*B19</f>
        <v>25700</v>
      </c>
      <c r="C20" s="19">
        <f>B18*C19</f>
        <v>27000</v>
      </c>
      <c r="D20" s="19">
        <f>D19*B18</f>
        <v>34000</v>
      </c>
      <c r="E20" s="17">
        <f>E19*B18</f>
        <v>28900</v>
      </c>
      <c r="F20" s="18">
        <f>E20</f>
        <v>28900</v>
      </c>
    </row>
    <row r="21" spans="1:6">
      <c r="A21" s="6" t="s">
        <v>4</v>
      </c>
      <c r="B21" s="60" t="s">
        <v>70</v>
      </c>
      <c r="C21" s="61"/>
      <c r="D21" s="61"/>
      <c r="E21" s="7" t="s">
        <v>5</v>
      </c>
      <c r="F21" s="8" t="s">
        <v>5</v>
      </c>
    </row>
    <row r="22" spans="1:6" ht="34.5" customHeight="1">
      <c r="A22" s="9" t="s">
        <v>6</v>
      </c>
      <c r="B22" s="62" t="s">
        <v>28</v>
      </c>
      <c r="C22" s="63"/>
      <c r="D22" s="63"/>
      <c r="E22" s="10"/>
      <c r="F22" s="11"/>
    </row>
    <row r="23" spans="1:6">
      <c r="A23" s="12" t="s">
        <v>9</v>
      </c>
      <c r="B23" s="62">
        <v>24</v>
      </c>
      <c r="C23" s="63"/>
      <c r="D23" s="63"/>
      <c r="E23" s="13" t="s">
        <v>5</v>
      </c>
      <c r="F23" s="14" t="s">
        <v>5</v>
      </c>
    </row>
    <row r="24" spans="1:6">
      <c r="A24" s="15" t="s">
        <v>7</v>
      </c>
      <c r="B24" s="16">
        <v>61.5</v>
      </c>
      <c r="C24" s="16">
        <v>60</v>
      </c>
      <c r="D24" s="16">
        <v>55</v>
      </c>
      <c r="E24" s="17">
        <f>(B24+C24+D24)/3</f>
        <v>58.833333333333336</v>
      </c>
      <c r="F24" s="18">
        <f>E24</f>
        <v>58.833333333333336</v>
      </c>
    </row>
    <row r="25" spans="1:6" ht="14.4" thickBot="1">
      <c r="A25" s="15" t="s">
        <v>8</v>
      </c>
      <c r="B25" s="19">
        <f>B23*B24</f>
        <v>1476</v>
      </c>
      <c r="C25" s="19">
        <f>B23*C24</f>
        <v>1440</v>
      </c>
      <c r="D25" s="19">
        <f>D24*B23</f>
        <v>1320</v>
      </c>
      <c r="E25" s="17">
        <f>E24*B23</f>
        <v>1412</v>
      </c>
      <c r="F25" s="18">
        <f>E25</f>
        <v>1412</v>
      </c>
    </row>
    <row r="26" spans="1:6">
      <c r="A26" s="6" t="s">
        <v>4</v>
      </c>
      <c r="B26" s="60" t="s">
        <v>71</v>
      </c>
      <c r="C26" s="61"/>
      <c r="D26" s="61"/>
      <c r="E26" s="7" t="s">
        <v>5</v>
      </c>
      <c r="F26" s="8" t="s">
        <v>5</v>
      </c>
    </row>
    <row r="27" spans="1:6" ht="30.75" customHeight="1">
      <c r="A27" s="9" t="s">
        <v>6</v>
      </c>
      <c r="B27" s="62" t="s">
        <v>29</v>
      </c>
      <c r="C27" s="63"/>
      <c r="D27" s="63"/>
      <c r="E27" s="10"/>
      <c r="F27" s="11"/>
    </row>
    <row r="28" spans="1:6">
      <c r="A28" s="12" t="s">
        <v>9</v>
      </c>
      <c r="B28" s="62">
        <v>2</v>
      </c>
      <c r="C28" s="63"/>
      <c r="D28" s="63"/>
      <c r="E28" s="13" t="s">
        <v>5</v>
      </c>
      <c r="F28" s="14" t="s">
        <v>5</v>
      </c>
    </row>
    <row r="29" spans="1:6" ht="15" customHeight="1">
      <c r="A29" s="15" t="s">
        <v>7</v>
      </c>
      <c r="B29" s="16">
        <v>275</v>
      </c>
      <c r="C29" s="16">
        <v>250</v>
      </c>
      <c r="D29" s="16">
        <v>250</v>
      </c>
      <c r="E29" s="17">
        <f>(B29+C29+D29)/3</f>
        <v>258.33333333333331</v>
      </c>
      <c r="F29" s="18">
        <f>E29</f>
        <v>258.33333333333331</v>
      </c>
    </row>
    <row r="30" spans="1:6">
      <c r="A30" s="15" t="s">
        <v>8</v>
      </c>
      <c r="B30" s="19">
        <f>B28*B29</f>
        <v>550</v>
      </c>
      <c r="C30" s="19">
        <f>B28*C29</f>
        <v>500</v>
      </c>
      <c r="D30" s="19">
        <f>D29*B28</f>
        <v>500</v>
      </c>
      <c r="E30" s="17">
        <f>E29*B28</f>
        <v>516.66666666666663</v>
      </c>
      <c r="F30" s="17">
        <f>E30</f>
        <v>516.66666666666663</v>
      </c>
    </row>
    <row r="31" spans="1:6">
      <c r="A31" s="15" t="s">
        <v>4</v>
      </c>
      <c r="B31" s="64" t="s">
        <v>30</v>
      </c>
      <c r="C31" s="64"/>
      <c r="D31" s="64"/>
      <c r="E31" s="13" t="s">
        <v>5</v>
      </c>
      <c r="F31" s="13" t="s">
        <v>5</v>
      </c>
    </row>
    <row r="32" spans="1:6" ht="180" customHeight="1">
      <c r="A32" s="9" t="s">
        <v>6</v>
      </c>
      <c r="B32" s="62" t="s">
        <v>72</v>
      </c>
      <c r="C32" s="63"/>
      <c r="D32" s="63"/>
      <c r="E32" s="10"/>
      <c r="F32" s="11"/>
    </row>
    <row r="33" spans="1:6">
      <c r="A33" s="12" t="s">
        <v>68</v>
      </c>
      <c r="B33" s="62">
        <v>1</v>
      </c>
      <c r="C33" s="63"/>
      <c r="D33" s="63"/>
      <c r="E33" s="13" t="s">
        <v>5</v>
      </c>
      <c r="F33" s="14" t="s">
        <v>5</v>
      </c>
    </row>
    <row r="34" spans="1:6" ht="15" customHeight="1">
      <c r="A34" s="15" t="s">
        <v>7</v>
      </c>
      <c r="B34" s="16">
        <v>1025</v>
      </c>
      <c r="C34" s="16">
        <v>1200</v>
      </c>
      <c r="D34" s="16">
        <v>1500</v>
      </c>
      <c r="E34" s="17">
        <f>(B34+C34+D34)/3</f>
        <v>1241.6666666666667</v>
      </c>
      <c r="F34" s="18">
        <f>E34</f>
        <v>1241.6666666666667</v>
      </c>
    </row>
    <row r="35" spans="1:6" ht="14.4" thickBot="1">
      <c r="A35" s="15" t="s">
        <v>8</v>
      </c>
      <c r="B35" s="19">
        <f>B33*B34</f>
        <v>1025</v>
      </c>
      <c r="C35" s="19">
        <f>B33*C34</f>
        <v>1200</v>
      </c>
      <c r="D35" s="19">
        <f>D34*B33</f>
        <v>1500</v>
      </c>
      <c r="E35" s="17">
        <f>E34*B33</f>
        <v>1241.6666666666667</v>
      </c>
      <c r="F35" s="18">
        <f>E35</f>
        <v>1241.6666666666667</v>
      </c>
    </row>
    <row r="36" spans="1:6">
      <c r="A36" s="6" t="s">
        <v>4</v>
      </c>
      <c r="B36" s="60" t="s">
        <v>31</v>
      </c>
      <c r="C36" s="61"/>
      <c r="D36" s="61"/>
      <c r="E36" s="7" t="s">
        <v>5</v>
      </c>
      <c r="F36" s="8" t="s">
        <v>5</v>
      </c>
    </row>
    <row r="37" spans="1:6" ht="60.75" customHeight="1">
      <c r="A37" s="9" t="s">
        <v>6</v>
      </c>
      <c r="B37" s="62" t="s">
        <v>32</v>
      </c>
      <c r="C37" s="63"/>
      <c r="D37" s="63"/>
      <c r="E37" s="10"/>
      <c r="F37" s="11"/>
    </row>
    <row r="38" spans="1:6">
      <c r="A38" s="12" t="s">
        <v>68</v>
      </c>
      <c r="B38" s="62">
        <v>1</v>
      </c>
      <c r="C38" s="63"/>
      <c r="D38" s="63"/>
      <c r="E38" s="13" t="s">
        <v>5</v>
      </c>
      <c r="F38" s="14" t="s">
        <v>5</v>
      </c>
    </row>
    <row r="39" spans="1:6">
      <c r="A39" s="15" t="s">
        <v>7</v>
      </c>
      <c r="B39" s="16">
        <v>820</v>
      </c>
      <c r="C39" s="16">
        <v>900</v>
      </c>
      <c r="D39" s="16">
        <v>1200</v>
      </c>
      <c r="E39" s="17">
        <f>(B39+C39+D39)/3</f>
        <v>973.33333333333337</v>
      </c>
      <c r="F39" s="18">
        <f>E39</f>
        <v>973.33333333333337</v>
      </c>
    </row>
    <row r="40" spans="1:6" ht="14.4" thickBot="1">
      <c r="A40" s="15" t="s">
        <v>8</v>
      </c>
      <c r="B40" s="19">
        <f>B38*B39</f>
        <v>820</v>
      </c>
      <c r="C40" s="19">
        <f>B38*C39</f>
        <v>900</v>
      </c>
      <c r="D40" s="19">
        <f>D39*B38</f>
        <v>1200</v>
      </c>
      <c r="E40" s="17">
        <f>E39*B38</f>
        <v>973.33333333333337</v>
      </c>
      <c r="F40" s="18">
        <f>E40</f>
        <v>973.33333333333337</v>
      </c>
    </row>
    <row r="41" spans="1:6">
      <c r="A41" s="6" t="s">
        <v>4</v>
      </c>
      <c r="B41" s="60" t="s">
        <v>33</v>
      </c>
      <c r="C41" s="61"/>
      <c r="D41" s="61"/>
      <c r="E41" s="7" t="s">
        <v>5</v>
      </c>
      <c r="F41" s="8" t="s">
        <v>5</v>
      </c>
    </row>
    <row r="42" spans="1:6" ht="56.25" customHeight="1">
      <c r="A42" s="9" t="s">
        <v>6</v>
      </c>
      <c r="B42" s="62" t="s">
        <v>34</v>
      </c>
      <c r="C42" s="63"/>
      <c r="D42" s="63"/>
      <c r="E42" s="10"/>
      <c r="F42" s="11"/>
    </row>
    <row r="43" spans="1:6">
      <c r="A43" s="12" t="s">
        <v>68</v>
      </c>
      <c r="B43" s="62">
        <v>1</v>
      </c>
      <c r="C43" s="63"/>
      <c r="D43" s="63"/>
      <c r="E43" s="13" t="s">
        <v>5</v>
      </c>
      <c r="F43" s="14" t="s">
        <v>5</v>
      </c>
    </row>
    <row r="44" spans="1:6">
      <c r="A44" s="15" t="s">
        <v>7</v>
      </c>
      <c r="B44" s="16">
        <v>670</v>
      </c>
      <c r="C44" s="16">
        <v>650</v>
      </c>
      <c r="D44" s="16">
        <v>800</v>
      </c>
      <c r="E44" s="17">
        <f>(B44+C44+D44)/3</f>
        <v>706.66666666666663</v>
      </c>
      <c r="F44" s="18">
        <f>E44</f>
        <v>706.66666666666663</v>
      </c>
    </row>
    <row r="45" spans="1:6" ht="14.4" thickBot="1">
      <c r="A45" s="15" t="s">
        <v>8</v>
      </c>
      <c r="B45" s="19">
        <f>B43*B44</f>
        <v>670</v>
      </c>
      <c r="C45" s="19">
        <f>B43*C44</f>
        <v>650</v>
      </c>
      <c r="D45" s="19">
        <f>D44*B43</f>
        <v>800</v>
      </c>
      <c r="E45" s="17">
        <f>E44*B43</f>
        <v>706.66666666666663</v>
      </c>
      <c r="F45" s="18">
        <f>E45</f>
        <v>706.66666666666663</v>
      </c>
    </row>
    <row r="46" spans="1:6">
      <c r="A46" s="20" t="s">
        <v>4</v>
      </c>
      <c r="B46" s="60" t="s">
        <v>35</v>
      </c>
      <c r="C46" s="61"/>
      <c r="D46" s="61"/>
      <c r="E46" s="21" t="s">
        <v>5</v>
      </c>
      <c r="F46" s="22" t="s">
        <v>5</v>
      </c>
    </row>
    <row r="47" spans="1:6" ht="90.75" customHeight="1">
      <c r="A47" s="23" t="s">
        <v>6</v>
      </c>
      <c r="B47" s="62" t="s">
        <v>73</v>
      </c>
      <c r="C47" s="63"/>
      <c r="D47" s="63"/>
      <c r="E47" s="24"/>
      <c r="F47" s="25"/>
    </row>
    <row r="48" spans="1:6">
      <c r="A48" s="12" t="s">
        <v>68</v>
      </c>
      <c r="B48" s="62">
        <v>500</v>
      </c>
      <c r="C48" s="63"/>
      <c r="D48" s="63"/>
      <c r="E48" s="13" t="s">
        <v>5</v>
      </c>
      <c r="F48" s="14" t="s">
        <v>5</v>
      </c>
    </row>
    <row r="49" spans="1:6">
      <c r="A49" s="15" t="s">
        <v>7</v>
      </c>
      <c r="B49" s="16">
        <v>3.5</v>
      </c>
      <c r="C49" s="16">
        <v>6</v>
      </c>
      <c r="D49" s="16">
        <v>3.4</v>
      </c>
      <c r="E49" s="17">
        <f>(B49+C49+D49)/3</f>
        <v>4.3</v>
      </c>
      <c r="F49" s="18">
        <f>E49</f>
        <v>4.3</v>
      </c>
    </row>
    <row r="50" spans="1:6" ht="14.4" thickBot="1">
      <c r="A50" s="15" t="s">
        <v>8</v>
      </c>
      <c r="B50" s="19">
        <f>B48*B49</f>
        <v>1750</v>
      </c>
      <c r="C50" s="19">
        <f>B48*C49</f>
        <v>3000</v>
      </c>
      <c r="D50" s="19">
        <f>D49*B48</f>
        <v>1700</v>
      </c>
      <c r="E50" s="17">
        <f>E49*B48</f>
        <v>2150</v>
      </c>
      <c r="F50" s="18">
        <f>E50</f>
        <v>2150</v>
      </c>
    </row>
    <row r="51" spans="1:6">
      <c r="A51" s="6" t="s">
        <v>4</v>
      </c>
      <c r="B51" s="60" t="s">
        <v>36</v>
      </c>
      <c r="C51" s="61"/>
      <c r="D51" s="61"/>
      <c r="E51" s="7" t="s">
        <v>5</v>
      </c>
      <c r="F51" s="8" t="s">
        <v>5</v>
      </c>
    </row>
    <row r="52" spans="1:6" ht="46.5" customHeight="1">
      <c r="A52" s="9" t="s">
        <v>6</v>
      </c>
      <c r="B52" s="62" t="s">
        <v>74</v>
      </c>
      <c r="C52" s="63"/>
      <c r="D52" s="63"/>
      <c r="E52" s="10"/>
      <c r="F52" s="11"/>
    </row>
    <row r="53" spans="1:6">
      <c r="A53" s="12" t="s">
        <v>68</v>
      </c>
      <c r="B53" s="62">
        <v>1000</v>
      </c>
      <c r="C53" s="63"/>
      <c r="D53" s="63"/>
      <c r="E53" s="13" t="s">
        <v>5</v>
      </c>
      <c r="F53" s="14" t="s">
        <v>5</v>
      </c>
    </row>
    <row r="54" spans="1:6">
      <c r="A54" s="15" t="s">
        <v>7</v>
      </c>
      <c r="B54" s="16">
        <v>11</v>
      </c>
      <c r="C54" s="16">
        <v>12</v>
      </c>
      <c r="D54" s="16">
        <v>6</v>
      </c>
      <c r="E54" s="17">
        <f>(B54+C54+D54)/3</f>
        <v>9.6666666666666661</v>
      </c>
      <c r="F54" s="18">
        <f>E54</f>
        <v>9.6666666666666661</v>
      </c>
    </row>
    <row r="55" spans="1:6" ht="14.4" thickBot="1">
      <c r="A55" s="15" t="s">
        <v>8</v>
      </c>
      <c r="B55" s="19">
        <f>B53*B54</f>
        <v>11000</v>
      </c>
      <c r="C55" s="19">
        <f>B53*C54</f>
        <v>12000</v>
      </c>
      <c r="D55" s="19">
        <f>D54*B53</f>
        <v>6000</v>
      </c>
      <c r="E55" s="17">
        <f>E54*B53</f>
        <v>9666.6666666666661</v>
      </c>
      <c r="F55" s="18">
        <f>E55</f>
        <v>9666.6666666666661</v>
      </c>
    </row>
    <row r="56" spans="1:6">
      <c r="A56" s="6" t="s">
        <v>4</v>
      </c>
      <c r="B56" s="60" t="s">
        <v>37</v>
      </c>
      <c r="C56" s="61"/>
      <c r="D56" s="61"/>
      <c r="E56" s="7" t="s">
        <v>5</v>
      </c>
      <c r="F56" s="8" t="s">
        <v>5</v>
      </c>
    </row>
    <row r="57" spans="1:6">
      <c r="A57" s="9" t="s">
        <v>6</v>
      </c>
      <c r="B57" s="62" t="s">
        <v>38</v>
      </c>
      <c r="C57" s="63"/>
      <c r="D57" s="63"/>
      <c r="E57" s="10"/>
      <c r="F57" s="11"/>
    </row>
    <row r="58" spans="1:6">
      <c r="A58" s="12" t="s">
        <v>68</v>
      </c>
      <c r="B58" s="62">
        <v>1</v>
      </c>
      <c r="C58" s="63"/>
      <c r="D58" s="63"/>
      <c r="E58" s="13" t="s">
        <v>5</v>
      </c>
      <c r="F58" s="14" t="s">
        <v>5</v>
      </c>
    </row>
    <row r="59" spans="1:6">
      <c r="A59" s="15" t="s">
        <v>7</v>
      </c>
      <c r="B59" s="16">
        <v>2900</v>
      </c>
      <c r="C59" s="16">
        <v>3500</v>
      </c>
      <c r="D59" s="16">
        <v>6000</v>
      </c>
      <c r="E59" s="17">
        <f>(B59+C59+D59)/3</f>
        <v>4133.333333333333</v>
      </c>
      <c r="F59" s="18">
        <f>E59</f>
        <v>4133.333333333333</v>
      </c>
    </row>
    <row r="60" spans="1:6">
      <c r="A60" s="15" t="s">
        <v>8</v>
      </c>
      <c r="B60" s="19">
        <f>B58*B59</f>
        <v>2900</v>
      </c>
      <c r="C60" s="19">
        <f>B58*C59</f>
        <v>3500</v>
      </c>
      <c r="D60" s="19">
        <f>D59*B58</f>
        <v>6000</v>
      </c>
      <c r="E60" s="17">
        <f>E59*B58</f>
        <v>4133.333333333333</v>
      </c>
      <c r="F60" s="17">
        <f>E60</f>
        <v>4133.333333333333</v>
      </c>
    </row>
    <row r="61" spans="1:6">
      <c r="A61" s="15" t="s">
        <v>4</v>
      </c>
      <c r="B61" s="64" t="s">
        <v>39</v>
      </c>
      <c r="C61" s="64"/>
      <c r="D61" s="64"/>
      <c r="E61" s="13" t="s">
        <v>5</v>
      </c>
      <c r="F61" s="13" t="s">
        <v>5</v>
      </c>
    </row>
    <row r="62" spans="1:6" ht="33.75" customHeight="1">
      <c r="A62" s="9" t="s">
        <v>6</v>
      </c>
      <c r="B62" s="62" t="s">
        <v>40</v>
      </c>
      <c r="C62" s="63"/>
      <c r="D62" s="63"/>
      <c r="E62" s="10"/>
      <c r="F62" s="11"/>
    </row>
    <row r="63" spans="1:6">
      <c r="A63" s="12" t="s">
        <v>69</v>
      </c>
      <c r="B63" s="62">
        <v>1</v>
      </c>
      <c r="C63" s="63"/>
      <c r="D63" s="63"/>
      <c r="E63" s="13" t="s">
        <v>5</v>
      </c>
      <c r="F63" s="14" t="s">
        <v>5</v>
      </c>
    </row>
    <row r="64" spans="1:6">
      <c r="A64" s="15" t="s">
        <v>7</v>
      </c>
      <c r="B64" s="16">
        <v>8200</v>
      </c>
      <c r="C64" s="16">
        <v>7500</v>
      </c>
      <c r="D64" s="16">
        <v>7000</v>
      </c>
      <c r="E64" s="17">
        <f>(B64+C64+D64)/3</f>
        <v>7566.666666666667</v>
      </c>
      <c r="F64" s="18">
        <f>E64</f>
        <v>7566.666666666667</v>
      </c>
    </row>
    <row r="65" spans="1:6" ht="14.4" thickBot="1">
      <c r="A65" s="15" t="s">
        <v>8</v>
      </c>
      <c r="B65" s="19">
        <f>B63*B64</f>
        <v>8200</v>
      </c>
      <c r="C65" s="19">
        <f>B63*C64</f>
        <v>7500</v>
      </c>
      <c r="D65" s="19">
        <f>D64*B63</f>
        <v>7000</v>
      </c>
      <c r="E65" s="17">
        <f>E64*B63</f>
        <v>7566.666666666667</v>
      </c>
      <c r="F65" s="18">
        <f>E65</f>
        <v>7566.666666666667</v>
      </c>
    </row>
    <row r="66" spans="1:6">
      <c r="A66" s="6" t="s">
        <v>4</v>
      </c>
      <c r="B66" s="60" t="s">
        <v>41</v>
      </c>
      <c r="C66" s="61"/>
      <c r="D66" s="61"/>
      <c r="E66" s="7" t="s">
        <v>5</v>
      </c>
      <c r="F66" s="8" t="s">
        <v>5</v>
      </c>
    </row>
    <row r="67" spans="1:6" ht="43.5" customHeight="1">
      <c r="A67" s="9" t="s">
        <v>6</v>
      </c>
      <c r="B67" s="62" t="s">
        <v>42</v>
      </c>
      <c r="C67" s="63"/>
      <c r="D67" s="63"/>
      <c r="E67" s="10"/>
      <c r="F67" s="11"/>
    </row>
    <row r="68" spans="1:6">
      <c r="A68" s="12" t="s">
        <v>69</v>
      </c>
      <c r="B68" s="62">
        <v>50</v>
      </c>
      <c r="C68" s="63"/>
      <c r="D68" s="63"/>
      <c r="E68" s="13" t="s">
        <v>5</v>
      </c>
      <c r="F68" s="14" t="s">
        <v>5</v>
      </c>
    </row>
    <row r="69" spans="1:6">
      <c r="A69" s="15" t="s">
        <v>7</v>
      </c>
      <c r="B69" s="16">
        <v>837</v>
      </c>
      <c r="C69" s="16">
        <v>1000</v>
      </c>
      <c r="D69" s="16">
        <v>1000</v>
      </c>
      <c r="E69" s="17">
        <f>(B69+C69+D69)/3</f>
        <v>945.66666666666663</v>
      </c>
      <c r="F69" s="18">
        <f>E69</f>
        <v>945.66666666666663</v>
      </c>
    </row>
    <row r="70" spans="1:6" ht="14.4" thickBot="1">
      <c r="A70" s="15" t="s">
        <v>8</v>
      </c>
      <c r="B70" s="19">
        <f>B68*B69</f>
        <v>41850</v>
      </c>
      <c r="C70" s="19">
        <f>B68*C69</f>
        <v>50000</v>
      </c>
      <c r="D70" s="19">
        <f>D69*B68</f>
        <v>50000</v>
      </c>
      <c r="E70" s="17">
        <f>E69*B68</f>
        <v>47283.333333333328</v>
      </c>
      <c r="F70" s="18">
        <f>E70</f>
        <v>47283.333333333328</v>
      </c>
    </row>
    <row r="71" spans="1:6">
      <c r="A71" s="6" t="s">
        <v>4</v>
      </c>
      <c r="B71" s="60" t="s">
        <v>43</v>
      </c>
      <c r="C71" s="61"/>
      <c r="D71" s="61"/>
      <c r="E71" s="7" t="s">
        <v>5</v>
      </c>
      <c r="F71" s="8" t="s">
        <v>5</v>
      </c>
    </row>
    <row r="72" spans="1:6" ht="72.75" customHeight="1">
      <c r="A72" s="9" t="s">
        <v>6</v>
      </c>
      <c r="B72" s="62" t="s">
        <v>44</v>
      </c>
      <c r="C72" s="63"/>
      <c r="D72" s="63"/>
      <c r="E72" s="10"/>
      <c r="F72" s="11"/>
    </row>
    <row r="73" spans="1:6">
      <c r="A73" s="12" t="s">
        <v>69</v>
      </c>
      <c r="B73" s="62">
        <v>10</v>
      </c>
      <c r="C73" s="63"/>
      <c r="D73" s="63"/>
      <c r="E73" s="13" t="s">
        <v>5</v>
      </c>
      <c r="F73" s="14" t="s">
        <v>5</v>
      </c>
    </row>
    <row r="74" spans="1:6">
      <c r="A74" s="15" t="s">
        <v>7</v>
      </c>
      <c r="B74" s="16">
        <v>858.2</v>
      </c>
      <c r="C74" s="16">
        <v>1000</v>
      </c>
      <c r="D74" s="16">
        <v>750</v>
      </c>
      <c r="E74" s="17">
        <f>(B74+C74+D74)/3</f>
        <v>869.4</v>
      </c>
      <c r="F74" s="18">
        <f>E74</f>
        <v>869.4</v>
      </c>
    </row>
    <row r="75" spans="1:6" ht="14.4" thickBot="1">
      <c r="A75" s="15" t="s">
        <v>8</v>
      </c>
      <c r="B75" s="19">
        <f>B73*B74</f>
        <v>8582</v>
      </c>
      <c r="C75" s="19">
        <f>B73*C74</f>
        <v>10000</v>
      </c>
      <c r="D75" s="19">
        <f>D74*B73</f>
        <v>7500</v>
      </c>
      <c r="E75" s="17">
        <f>E74*B73</f>
        <v>8694</v>
      </c>
      <c r="F75" s="18">
        <f>E75</f>
        <v>8694</v>
      </c>
    </row>
    <row r="76" spans="1:6">
      <c r="A76" s="6" t="s">
        <v>4</v>
      </c>
      <c r="B76" s="60" t="s">
        <v>45</v>
      </c>
      <c r="C76" s="61"/>
      <c r="D76" s="61"/>
      <c r="E76" s="7" t="s">
        <v>5</v>
      </c>
      <c r="F76" s="8" t="s">
        <v>5</v>
      </c>
    </row>
    <row r="77" spans="1:6" ht="45.75" customHeight="1">
      <c r="A77" s="9" t="s">
        <v>6</v>
      </c>
      <c r="B77" s="62" t="s">
        <v>46</v>
      </c>
      <c r="C77" s="63"/>
      <c r="D77" s="63"/>
      <c r="E77" s="10"/>
      <c r="F77" s="11"/>
    </row>
    <row r="78" spans="1:6">
      <c r="A78" s="12" t="s">
        <v>69</v>
      </c>
      <c r="B78" s="62">
        <v>10</v>
      </c>
      <c r="C78" s="63"/>
      <c r="D78" s="63"/>
      <c r="E78" s="13" t="s">
        <v>5</v>
      </c>
      <c r="F78" s="14" t="s">
        <v>5</v>
      </c>
    </row>
    <row r="79" spans="1:6">
      <c r="A79" s="15" t="s">
        <v>7</v>
      </c>
      <c r="B79" s="16">
        <v>1151.2</v>
      </c>
      <c r="C79" s="16">
        <v>1000</v>
      </c>
      <c r="D79" s="16">
        <v>1200</v>
      </c>
      <c r="E79" s="17">
        <f>(B79+C79+D79)/3</f>
        <v>1117.0666666666666</v>
      </c>
      <c r="F79" s="18">
        <f>E79</f>
        <v>1117.0666666666666</v>
      </c>
    </row>
    <row r="80" spans="1:6" ht="14.4" thickBot="1">
      <c r="A80" s="15" t="s">
        <v>8</v>
      </c>
      <c r="B80" s="19">
        <f>B78*B79</f>
        <v>11512</v>
      </c>
      <c r="C80" s="19">
        <f>B78*C79</f>
        <v>10000</v>
      </c>
      <c r="D80" s="19">
        <f>D79*B78</f>
        <v>12000</v>
      </c>
      <c r="E80" s="17">
        <f>E79*B78</f>
        <v>11170.666666666666</v>
      </c>
      <c r="F80" s="18">
        <f>E80</f>
        <v>11170.666666666666</v>
      </c>
    </row>
    <row r="81" spans="1:6" ht="15" customHeight="1">
      <c r="A81" s="6" t="s">
        <v>4</v>
      </c>
      <c r="B81" s="60" t="s">
        <v>47</v>
      </c>
      <c r="C81" s="61"/>
      <c r="D81" s="61"/>
      <c r="E81" s="7" t="s">
        <v>5</v>
      </c>
      <c r="F81" s="8" t="s">
        <v>5</v>
      </c>
    </row>
    <row r="82" spans="1:6" ht="62.25" customHeight="1">
      <c r="A82" s="9" t="s">
        <v>6</v>
      </c>
      <c r="B82" s="62" t="s">
        <v>48</v>
      </c>
      <c r="C82" s="63"/>
      <c r="D82" s="63"/>
      <c r="E82" s="10"/>
      <c r="F82" s="11"/>
    </row>
    <row r="83" spans="1:6">
      <c r="A83" s="12" t="s">
        <v>69</v>
      </c>
      <c r="B83" s="62">
        <v>12</v>
      </c>
      <c r="C83" s="63"/>
      <c r="D83" s="63"/>
      <c r="E83" s="13" t="s">
        <v>5</v>
      </c>
      <c r="F83" s="14" t="s">
        <v>5</v>
      </c>
    </row>
    <row r="84" spans="1:6">
      <c r="A84" s="15" t="s">
        <v>7</v>
      </c>
      <c r="B84" s="16">
        <v>156</v>
      </c>
      <c r="C84" s="16">
        <v>120</v>
      </c>
      <c r="D84" s="16">
        <v>140</v>
      </c>
      <c r="E84" s="17">
        <f>(B84+C84+D84)/3</f>
        <v>138.66666666666666</v>
      </c>
      <c r="F84" s="18">
        <f>E84</f>
        <v>138.66666666666666</v>
      </c>
    </row>
    <row r="85" spans="1:6" ht="14.4" thickBot="1">
      <c r="A85" s="15" t="s">
        <v>8</v>
      </c>
      <c r="B85" s="19">
        <f>B83*B84</f>
        <v>1872</v>
      </c>
      <c r="C85" s="19">
        <f>B83*C84</f>
        <v>1440</v>
      </c>
      <c r="D85" s="19">
        <f>D84*B83</f>
        <v>1680</v>
      </c>
      <c r="E85" s="17">
        <f>E84*B83</f>
        <v>1664</v>
      </c>
      <c r="F85" s="18">
        <f>E85</f>
        <v>1664</v>
      </c>
    </row>
    <row r="86" spans="1:6">
      <c r="A86" s="6" t="s">
        <v>4</v>
      </c>
      <c r="B86" s="60" t="s">
        <v>75</v>
      </c>
      <c r="C86" s="61"/>
      <c r="D86" s="61"/>
      <c r="E86" s="7" t="s">
        <v>5</v>
      </c>
      <c r="F86" s="8" t="s">
        <v>5</v>
      </c>
    </row>
    <row r="87" spans="1:6" ht="44.25" customHeight="1">
      <c r="A87" s="9" t="s">
        <v>6</v>
      </c>
      <c r="B87" s="62" t="s">
        <v>76</v>
      </c>
      <c r="C87" s="63"/>
      <c r="D87" s="63"/>
      <c r="E87" s="10"/>
      <c r="F87" s="11"/>
    </row>
    <row r="88" spans="1:6">
      <c r="A88" s="12" t="s">
        <v>69</v>
      </c>
      <c r="B88" s="62">
        <v>1000</v>
      </c>
      <c r="C88" s="63"/>
      <c r="D88" s="63"/>
      <c r="E88" s="13" t="s">
        <v>5</v>
      </c>
      <c r="F88" s="14" t="s">
        <v>5</v>
      </c>
    </row>
    <row r="89" spans="1:6" ht="15.75" customHeight="1">
      <c r="A89" s="15" t="s">
        <v>7</v>
      </c>
      <c r="B89" s="16">
        <v>15.7</v>
      </c>
      <c r="C89" s="16">
        <v>20</v>
      </c>
      <c r="D89" s="16">
        <v>12</v>
      </c>
      <c r="E89" s="19">
        <f>(B89+C89+D89)/3</f>
        <v>15.9</v>
      </c>
      <c r="F89" s="26">
        <f>E89</f>
        <v>15.9</v>
      </c>
    </row>
    <row r="90" spans="1:6" ht="15.75" customHeight="1">
      <c r="A90" s="27" t="s">
        <v>8</v>
      </c>
      <c r="B90" s="19">
        <f>B88*B89</f>
        <v>15700</v>
      </c>
      <c r="C90" s="19">
        <f>B88*C89</f>
        <v>20000</v>
      </c>
      <c r="D90" s="19">
        <f>B88*D89</f>
        <v>12000</v>
      </c>
      <c r="E90" s="28">
        <f>B88*E89</f>
        <v>15900</v>
      </c>
      <c r="F90" s="29">
        <f>E90</f>
        <v>15900</v>
      </c>
    </row>
    <row r="91" spans="1:6" ht="18" customHeight="1">
      <c r="A91" s="27" t="s">
        <v>4</v>
      </c>
      <c r="B91" s="65" t="s">
        <v>30</v>
      </c>
      <c r="C91" s="66"/>
      <c r="D91" s="67"/>
      <c r="E91" s="28"/>
      <c r="F91" s="29"/>
    </row>
    <row r="92" spans="1:6" ht="146.4" customHeight="1">
      <c r="A92" s="27" t="s">
        <v>6</v>
      </c>
      <c r="B92" s="68" t="s">
        <v>72</v>
      </c>
      <c r="C92" s="69"/>
      <c r="D92" s="70"/>
      <c r="E92" s="28"/>
      <c r="F92" s="29"/>
    </row>
    <row r="93" spans="1:6" ht="15.75" customHeight="1">
      <c r="A93" s="27" t="s">
        <v>68</v>
      </c>
      <c r="B93" s="65">
        <v>10</v>
      </c>
      <c r="C93" s="66"/>
      <c r="D93" s="67"/>
      <c r="E93" s="28"/>
      <c r="F93" s="29"/>
    </row>
    <row r="94" spans="1:6" ht="15.75" customHeight="1">
      <c r="A94" s="27" t="s">
        <v>7</v>
      </c>
      <c r="B94" s="19">
        <v>1046.5</v>
      </c>
      <c r="C94" s="19">
        <v>1200</v>
      </c>
      <c r="D94" s="19">
        <v>1500</v>
      </c>
      <c r="E94" s="28">
        <f>(B94+C94+D94)/3</f>
        <v>1248.8333333333333</v>
      </c>
      <c r="F94" s="29">
        <f>E94</f>
        <v>1248.8333333333333</v>
      </c>
    </row>
    <row r="95" spans="1:6" ht="14.4" thickBot="1">
      <c r="A95" s="27" t="s">
        <v>8</v>
      </c>
      <c r="B95" s="28">
        <f>B94*B93</f>
        <v>10465</v>
      </c>
      <c r="C95" s="28">
        <f>B93*C94</f>
        <v>12000</v>
      </c>
      <c r="D95" s="28">
        <f>B93*D94</f>
        <v>15000</v>
      </c>
      <c r="E95" s="28">
        <f>B93*E94</f>
        <v>12488.333333333332</v>
      </c>
      <c r="F95" s="29">
        <f>E95</f>
        <v>12488.333333333332</v>
      </c>
    </row>
    <row r="96" spans="1:6" ht="14.4" thickBot="1">
      <c r="A96" s="30" t="s">
        <v>10</v>
      </c>
      <c r="B96" s="31">
        <f>B10+B15+B20+B25+B30+B35+B40+B45+B50+B55+B60+B65+B70+B75+B80+B85+B90+B95</f>
        <v>154347</v>
      </c>
      <c r="C96" s="31">
        <f>C10+C15+C20+C25+C30+C35+C40+C45+C50+C55+C60+C65+C70+C75+C80+C85+C90+C95</f>
        <v>172380</v>
      </c>
      <c r="D96" s="31">
        <f>D10+D15+D20+D25+D30+D35+D40+D45+D50+D55+D60+D65+D70+D75+D80+D85+D90+D95</f>
        <v>166450</v>
      </c>
      <c r="E96" s="31">
        <f>(B96+C96+D96)/3</f>
        <v>164392.33333333334</v>
      </c>
      <c r="F96" s="31">
        <f>F10+F15+F20+F25+F30+F35+F40+F45+F50+F55+F60+F65+F70+F75+F80+F85+F90+F95</f>
        <v>164392.33333333334</v>
      </c>
    </row>
    <row r="97" spans="1:6">
      <c r="A97" s="32"/>
      <c r="B97" s="33"/>
      <c r="C97" s="33"/>
      <c r="D97" s="33"/>
      <c r="E97" s="33"/>
      <c r="F97" s="33"/>
    </row>
    <row r="98" spans="1:6">
      <c r="A98" s="2" t="s">
        <v>49</v>
      </c>
    </row>
    <row r="99" spans="1:6" ht="22.5" customHeight="1">
      <c r="A99" s="2" t="s">
        <v>66</v>
      </c>
    </row>
    <row r="100" spans="1:6">
      <c r="A100" s="54" t="s">
        <v>50</v>
      </c>
      <c r="B100" s="54"/>
      <c r="C100" s="54"/>
      <c r="D100" s="54"/>
      <c r="E100" s="54"/>
      <c r="F100" s="54"/>
    </row>
    <row r="101" spans="1:6" ht="34.799999999999997" customHeight="1">
      <c r="A101" s="54"/>
      <c r="B101" s="54"/>
      <c r="C101" s="54"/>
      <c r="D101" s="54"/>
      <c r="E101" s="54"/>
      <c r="F101" s="54"/>
    </row>
    <row r="102" spans="1:6" ht="8.25" customHeight="1" thickBot="1">
      <c r="A102" s="34"/>
      <c r="B102" s="34"/>
      <c r="C102" s="34"/>
      <c r="D102" s="34"/>
      <c r="E102" s="34"/>
      <c r="F102" s="34"/>
    </row>
    <row r="103" spans="1:6" ht="28.2" thickBot="1">
      <c r="A103" s="35" t="s">
        <v>11</v>
      </c>
      <c r="B103" s="36" t="s">
        <v>12</v>
      </c>
      <c r="C103" s="37" t="s">
        <v>13</v>
      </c>
      <c r="D103" s="55" t="s">
        <v>14</v>
      </c>
      <c r="E103" s="56"/>
      <c r="F103" s="35" t="s">
        <v>15</v>
      </c>
    </row>
    <row r="104" spans="1:6" ht="27" customHeight="1">
      <c r="A104" s="42">
        <v>1</v>
      </c>
      <c r="B104" s="46" t="s">
        <v>53</v>
      </c>
      <c r="C104" s="46" t="s">
        <v>54</v>
      </c>
      <c r="D104" s="48" t="s">
        <v>55</v>
      </c>
      <c r="E104" s="57"/>
      <c r="F104" s="42" t="s">
        <v>59</v>
      </c>
    </row>
    <row r="105" spans="1:6" ht="16.5" customHeight="1" thickBot="1">
      <c r="A105" s="43"/>
      <c r="B105" s="47"/>
      <c r="C105" s="47"/>
      <c r="D105" s="58"/>
      <c r="E105" s="59"/>
      <c r="F105" s="43"/>
    </row>
    <row r="106" spans="1:6">
      <c r="A106" s="42">
        <v>2</v>
      </c>
      <c r="B106" s="44" t="s">
        <v>56</v>
      </c>
      <c r="C106" s="46" t="s">
        <v>57</v>
      </c>
      <c r="D106" s="48" t="s">
        <v>58</v>
      </c>
      <c r="E106" s="49"/>
      <c r="F106" s="42" t="s">
        <v>60</v>
      </c>
    </row>
    <row r="107" spans="1:6" ht="14.4" thickBot="1">
      <c r="A107" s="43"/>
      <c r="B107" s="45"/>
      <c r="C107" s="47"/>
      <c r="D107" s="50"/>
      <c r="E107" s="51"/>
      <c r="F107" s="43"/>
    </row>
    <row r="108" spans="1:6">
      <c r="A108" s="42">
        <v>3</v>
      </c>
      <c r="B108" s="52" t="s">
        <v>61</v>
      </c>
      <c r="C108" s="46" t="s">
        <v>62</v>
      </c>
      <c r="D108" s="48" t="s">
        <v>63</v>
      </c>
      <c r="E108" s="49"/>
      <c r="F108" s="42" t="s">
        <v>64</v>
      </c>
    </row>
    <row r="109" spans="1:6" ht="14.4" thickBot="1">
      <c r="A109" s="43"/>
      <c r="B109" s="53"/>
      <c r="C109" s="47"/>
      <c r="D109" s="50"/>
      <c r="E109" s="51"/>
      <c r="F109" s="43"/>
    </row>
    <row r="110" spans="1:6" ht="21.6" customHeight="1">
      <c r="A110" s="40" t="s">
        <v>16</v>
      </c>
      <c r="B110" s="40"/>
      <c r="C110" s="40"/>
      <c r="D110" s="40"/>
      <c r="E110" s="40"/>
      <c r="F110" s="40"/>
    </row>
    <row r="111" spans="1:6" ht="36.75" customHeight="1">
      <c r="A111" s="40"/>
      <c r="B111" s="40"/>
      <c r="C111" s="40"/>
      <c r="D111" s="40"/>
      <c r="E111" s="40"/>
      <c r="F111" s="40"/>
    </row>
    <row r="112" spans="1:6">
      <c r="A112" s="38"/>
      <c r="B112" s="38"/>
      <c r="C112" s="38"/>
      <c r="D112" s="38"/>
    </row>
    <row r="113" spans="1:6">
      <c r="A113" s="39" t="s">
        <v>17</v>
      </c>
    </row>
    <row r="114" spans="1:6" ht="30" customHeight="1">
      <c r="A114" s="2" t="s">
        <v>18</v>
      </c>
    </row>
    <row r="116" spans="1:6">
      <c r="A116" s="2" t="s">
        <v>67</v>
      </c>
    </row>
    <row r="117" spans="1:6" ht="8.25" customHeight="1"/>
    <row r="118" spans="1:6">
      <c r="A118" s="2" t="s">
        <v>51</v>
      </c>
    </row>
    <row r="119" spans="1:6" ht="7.5" customHeight="1"/>
    <row r="120" spans="1:6">
      <c r="A120" s="1" t="s">
        <v>19</v>
      </c>
      <c r="B120" s="1"/>
      <c r="C120" s="1"/>
      <c r="D120" s="1"/>
      <c r="E120" s="1"/>
      <c r="F120" s="1"/>
    </row>
    <row r="121" spans="1:6">
      <c r="A121" s="41" t="s">
        <v>52</v>
      </c>
      <c r="B121" s="41"/>
      <c r="C121" s="41"/>
      <c r="D121" s="41"/>
      <c r="E121" s="1"/>
      <c r="F121" s="1"/>
    </row>
    <row r="122" spans="1:6">
      <c r="A122" s="1" t="s">
        <v>20</v>
      </c>
      <c r="B122" s="1"/>
      <c r="C122" s="1"/>
      <c r="D122" s="1"/>
      <c r="E122" s="1"/>
      <c r="F122" s="1"/>
    </row>
    <row r="123" spans="1:6">
      <c r="A123" s="1" t="s">
        <v>21</v>
      </c>
      <c r="B123" s="1"/>
      <c r="C123" s="1"/>
      <c r="D123" s="1"/>
      <c r="E123" s="1"/>
      <c r="F123" s="1"/>
    </row>
    <row r="124" spans="1:6">
      <c r="A124" s="38"/>
      <c r="B124" s="38"/>
      <c r="C124" s="38"/>
      <c r="D124" s="38"/>
    </row>
  </sheetData>
  <mergeCells count="80">
    <mergeCell ref="B91:D91"/>
    <mergeCell ref="B92:D92"/>
    <mergeCell ref="B93:D93"/>
    <mergeCell ref="B13:D13"/>
    <mergeCell ref="A1:F1"/>
    <mergeCell ref="A2:F2"/>
    <mergeCell ref="C3:F3"/>
    <mergeCell ref="A4:A5"/>
    <mergeCell ref="B4:D4"/>
    <mergeCell ref="E4:E5"/>
    <mergeCell ref="F4:F5"/>
    <mergeCell ref="B6:D6"/>
    <mergeCell ref="B7:D7"/>
    <mergeCell ref="B8:D8"/>
    <mergeCell ref="B11:D11"/>
    <mergeCell ref="B12:D12"/>
    <mergeCell ref="B33:D33"/>
    <mergeCell ref="B16:D16"/>
    <mergeCell ref="B17:D17"/>
    <mergeCell ref="B18:D18"/>
    <mergeCell ref="B21:D21"/>
    <mergeCell ref="B22:D22"/>
    <mergeCell ref="B23:D23"/>
    <mergeCell ref="B26:D26"/>
    <mergeCell ref="B27:D27"/>
    <mergeCell ref="B28:D28"/>
    <mergeCell ref="B31:D31"/>
    <mergeCell ref="B32:D32"/>
    <mergeCell ref="B53:D53"/>
    <mergeCell ref="B36:D36"/>
    <mergeCell ref="B37:D37"/>
    <mergeCell ref="B38:D38"/>
    <mergeCell ref="B41:D41"/>
    <mergeCell ref="B42:D42"/>
    <mergeCell ref="B43:D43"/>
    <mergeCell ref="B46:D46"/>
    <mergeCell ref="B47:D47"/>
    <mergeCell ref="B48:D48"/>
    <mergeCell ref="B51:D51"/>
    <mergeCell ref="B52:D52"/>
    <mergeCell ref="B73:D73"/>
    <mergeCell ref="B56:D56"/>
    <mergeCell ref="B57:D57"/>
    <mergeCell ref="B58:D58"/>
    <mergeCell ref="B61:D61"/>
    <mergeCell ref="B62:D62"/>
    <mergeCell ref="B63:D63"/>
    <mergeCell ref="B66:D66"/>
    <mergeCell ref="B67:D67"/>
    <mergeCell ref="B68:D68"/>
    <mergeCell ref="B71:D71"/>
    <mergeCell ref="B72:D72"/>
    <mergeCell ref="B86:D86"/>
    <mergeCell ref="B87:D87"/>
    <mergeCell ref="B88:D88"/>
    <mergeCell ref="B76:D76"/>
    <mergeCell ref="B77:D77"/>
    <mergeCell ref="B78:D78"/>
    <mergeCell ref="B81:D81"/>
    <mergeCell ref="B82:D82"/>
    <mergeCell ref="B83:D83"/>
    <mergeCell ref="A100:F101"/>
    <mergeCell ref="D103:E103"/>
    <mergeCell ref="A104:A105"/>
    <mergeCell ref="B104:B105"/>
    <mergeCell ref="C104:C105"/>
    <mergeCell ref="D104:E105"/>
    <mergeCell ref="F104:F105"/>
    <mergeCell ref="A110:F111"/>
    <mergeCell ref="A121:D121"/>
    <mergeCell ref="A106:A107"/>
    <mergeCell ref="B106:B107"/>
    <mergeCell ref="C106:C107"/>
    <mergeCell ref="D106:E107"/>
    <mergeCell ref="F106:F107"/>
    <mergeCell ref="A108:A109"/>
    <mergeCell ref="B108:B109"/>
    <mergeCell ref="C108:C109"/>
    <mergeCell ref="D108:E109"/>
    <mergeCell ref="F108:F109"/>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2012-11-19T04:06:51Z</dcterms:modified>
</cp:coreProperties>
</file>